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y\Desktop\Excel Thread Calculators\xlsx\"/>
    </mc:Choice>
  </mc:AlternateContent>
  <xr:revisionPtr revIDLastSave="0" documentId="8_{58936DBF-3A1E-409E-8E15-867ABF105A4E}" xr6:coauthVersionLast="34" xr6:coauthVersionMax="34" xr10:uidLastSave="{00000000-0000-0000-0000-000000000000}"/>
  <bookViews>
    <workbookView xWindow="360" yWindow="60" windowWidth="15255" windowHeight="5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7" i="1" l="1"/>
  <c r="E12" i="1"/>
  <c r="B12" i="1"/>
  <c r="B13" i="1"/>
  <c r="E13" i="1"/>
  <c r="B18" i="1"/>
  <c r="B6" i="1"/>
  <c r="E8" i="1"/>
  <c r="B8" i="1"/>
</calcChain>
</file>

<file path=xl/sharedStrings.xml><?xml version="1.0" encoding="utf-8"?>
<sst xmlns="http://schemas.openxmlformats.org/spreadsheetml/2006/main" count="19" uniqueCount="19">
  <si>
    <t>PITCH DIAMETER</t>
  </si>
  <si>
    <t>CALCULATE HELIX ANGLE</t>
  </si>
  <si>
    <t>HELIX ANGLE AT PITCH LINE(RADIANS)</t>
  </si>
  <si>
    <t>HELIX ANGLE AT PITCH LINE(DEGREES)</t>
  </si>
  <si>
    <t>CALCULATE CORRECTION FACTOR</t>
  </si>
  <si>
    <t>CALCULATE SETTING SIZE</t>
  </si>
  <si>
    <t>PITCH(DECIMAL)</t>
  </si>
  <si>
    <t>BALL DIAMETER</t>
  </si>
  <si>
    <t>HEIGHT OF THREAD</t>
  </si>
  <si>
    <t>ANGLE NEAR HORIZONTAL(DEGREES)</t>
  </si>
  <si>
    <t>ANGLE NEAR HORIZONTAL(RADIANS)</t>
  </si>
  <si>
    <t>NUMBER OF STARTS</t>
  </si>
  <si>
    <r>
      <rPr>
        <b/>
        <sz val="11"/>
        <color indexed="8"/>
        <rFont val="Calibri"/>
        <family val="2"/>
      </rPr>
      <t xml:space="preserve">LEAD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</t>
    </r>
  </si>
  <si>
    <t>SETTING SIZE OVER BALLS</t>
  </si>
  <si>
    <t>CORRECTED FLANK ANGLE/HALF ANGLE(DEGREES)</t>
  </si>
  <si>
    <t>CORRECTED FLANK ANGLE/HALF ANGLE(RADIANS)</t>
  </si>
  <si>
    <t>FILL YELLOW/ORANGE</t>
  </si>
  <si>
    <t>SETTING BETWEEN BALLS</t>
  </si>
  <si>
    <t>WHITWORTH THREADS(O.D.)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</si>
</sst>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u/>
      <sz val="28"/>
      <color theme="1"/>
      <name val="Calibri"/>
      <family val="2"/>
      <scheme val="minor"/>
    </font>
    <font>
      <b/>
      <i/>
      <u/>
      <sz val="2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0" fillId="2" borderId="0" xfId="0" applyFill="1"/>
    <xf numFmtId="0" fontId="2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3" fillId="2" borderId="0" xfId="0" applyFont="1" applyFill="1"/>
    <xf numFmtId="0" fontId="0" fillId="2" borderId="0" xfId="0" applyFill="1" applyProtection="1">
      <protection hidden="1"/>
    </xf>
    <xf numFmtId="0" fontId="10" fillId="3" borderId="0" xfId="0" applyFont="1" applyFill="1" applyProtection="1">
      <protection hidden="1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1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showRowColHeaders="0" tabSelected="1" zoomScaleNormal="100" workbookViewId="0">
      <selection activeCell="B3" sqref="B3"/>
    </sheetView>
  </sheetViews>
  <sheetFormatPr defaultRowHeight="15" x14ac:dyDescent="0.25"/>
  <cols>
    <col min="1" max="1" width="61" customWidth="1"/>
    <col min="2" max="2" width="22.28515625" customWidth="1"/>
    <col min="4" max="4" width="45" customWidth="1"/>
    <col min="5" max="5" width="16.7109375" customWidth="1"/>
  </cols>
  <sheetData>
    <row r="1" spans="1:5" ht="30" customHeight="1" x14ac:dyDescent="0.55000000000000004">
      <c r="A1" s="5" t="s">
        <v>18</v>
      </c>
      <c r="B1" s="17"/>
      <c r="C1" s="8"/>
      <c r="D1" s="12"/>
      <c r="E1" s="8"/>
    </row>
    <row r="2" spans="1:5" ht="52.5" customHeight="1" x14ac:dyDescent="0.45">
      <c r="A2" s="6" t="s">
        <v>1</v>
      </c>
      <c r="B2" s="17" t="s">
        <v>16</v>
      </c>
      <c r="C2" s="8"/>
      <c r="D2" s="12"/>
      <c r="E2" s="8"/>
    </row>
    <row r="3" spans="1:5" ht="17.25" customHeight="1" x14ac:dyDescent="0.45">
      <c r="A3" s="7" t="s">
        <v>7</v>
      </c>
      <c r="B3" s="16"/>
      <c r="C3" s="8"/>
      <c r="D3" s="12"/>
      <c r="E3" s="8"/>
    </row>
    <row r="4" spans="1:5" ht="14.25" customHeight="1" x14ac:dyDescent="0.25">
      <c r="A4" s="8" t="s">
        <v>11</v>
      </c>
      <c r="B4" s="15"/>
      <c r="C4" s="8"/>
      <c r="D4" s="8"/>
      <c r="E4" s="8"/>
    </row>
    <row r="5" spans="1:5" x14ac:dyDescent="0.25">
      <c r="A5" s="7" t="s">
        <v>6</v>
      </c>
      <c r="B5" s="16"/>
      <c r="C5" s="8"/>
      <c r="D5" s="9"/>
      <c r="E5" s="8"/>
    </row>
    <row r="6" spans="1:5" x14ac:dyDescent="0.25">
      <c r="A6" s="8" t="s">
        <v>12</v>
      </c>
      <c r="B6" s="13">
        <f>B4*B5</f>
        <v>0</v>
      </c>
      <c r="C6" s="8"/>
      <c r="D6" s="9"/>
      <c r="E6" s="8"/>
    </row>
    <row r="7" spans="1:5" x14ac:dyDescent="0.25">
      <c r="A7" s="8" t="s">
        <v>0</v>
      </c>
      <c r="B7" s="15"/>
      <c r="C7" s="8"/>
      <c r="D7" s="8"/>
      <c r="E7" s="8"/>
    </row>
    <row r="8" spans="1:5" x14ac:dyDescent="0.25">
      <c r="A8" s="9" t="s">
        <v>3</v>
      </c>
      <c r="B8" s="13" t="e">
        <f>DEGREES(E8)</f>
        <v>#DIV/0!</v>
      </c>
      <c r="C8" s="8"/>
      <c r="D8" s="9" t="s">
        <v>2</v>
      </c>
      <c r="E8" s="13" t="e">
        <f>(ATAN(B6/(3.141592654*B7)))</f>
        <v>#DIV/0!</v>
      </c>
    </row>
    <row r="9" spans="1:5" x14ac:dyDescent="0.25">
      <c r="A9" s="9"/>
      <c r="B9" s="8"/>
      <c r="C9" s="8"/>
      <c r="D9" s="8"/>
      <c r="E9" s="8"/>
    </row>
    <row r="10" spans="1:5" x14ac:dyDescent="0.25">
      <c r="A10" s="8"/>
      <c r="B10" s="8"/>
      <c r="C10" s="8"/>
      <c r="D10" s="8"/>
      <c r="E10" s="8"/>
    </row>
    <row r="11" spans="1:5" x14ac:dyDescent="0.25">
      <c r="A11" s="6" t="s">
        <v>4</v>
      </c>
      <c r="B11" s="8"/>
      <c r="C11" s="8"/>
      <c r="D11" s="8"/>
      <c r="E11" s="8"/>
    </row>
    <row r="12" spans="1:5" x14ac:dyDescent="0.25">
      <c r="A12" s="9" t="s">
        <v>14</v>
      </c>
      <c r="B12" s="13" t="e">
        <f>DEGREES(E12)</f>
        <v>#DIV/0!</v>
      </c>
      <c r="C12" s="8"/>
      <c r="D12" s="9" t="s">
        <v>15</v>
      </c>
      <c r="E12" s="13" t="e">
        <f>ATAN((TAN(0.4799655))*(COS(E8)))</f>
        <v>#DIV/0!</v>
      </c>
    </row>
    <row r="13" spans="1:5" x14ac:dyDescent="0.25">
      <c r="A13" s="9" t="s">
        <v>9</v>
      </c>
      <c r="B13" s="13" t="e">
        <f>90-B12</f>
        <v>#DIV/0!</v>
      </c>
      <c r="C13" s="8"/>
      <c r="D13" s="9" t="s">
        <v>10</v>
      </c>
      <c r="E13" s="13" t="e">
        <f>RADIANS(B13)</f>
        <v>#DIV/0!</v>
      </c>
    </row>
    <row r="14" spans="1:5" x14ac:dyDescent="0.25">
      <c r="A14" s="9"/>
      <c r="B14" s="8"/>
      <c r="C14" s="8"/>
      <c r="D14" s="8"/>
      <c r="E14" s="8"/>
    </row>
    <row r="15" spans="1:5" x14ac:dyDescent="0.25">
      <c r="A15" s="8"/>
      <c r="B15" s="8"/>
      <c r="C15" s="8"/>
      <c r="D15" s="8"/>
      <c r="E15" s="8"/>
    </row>
    <row r="16" spans="1:5" x14ac:dyDescent="0.25">
      <c r="A16" s="10" t="s">
        <v>5</v>
      </c>
      <c r="B16" s="8"/>
      <c r="C16" s="8"/>
      <c r="D16" s="8"/>
      <c r="E16" s="8"/>
    </row>
    <row r="17" spans="1:5" x14ac:dyDescent="0.25">
      <c r="A17" s="8" t="s">
        <v>8</v>
      </c>
      <c r="B17" s="8">
        <f>B5/1.041134102</f>
        <v>0</v>
      </c>
      <c r="C17" s="8"/>
      <c r="D17" s="8"/>
      <c r="E17" s="8"/>
    </row>
    <row r="18" spans="1:5" ht="34.5" customHeight="1" x14ac:dyDescent="0.55000000000000004">
      <c r="A18" s="11" t="s">
        <v>17</v>
      </c>
      <c r="B18" s="14" t="e">
        <f>B7-B17-B3*(1-(COS(E13))-(SIN(E13))/(TAN(E12)))</f>
        <v>#DIV/0!</v>
      </c>
      <c r="C18" s="8"/>
      <c r="D18" s="8"/>
      <c r="E18" s="8"/>
    </row>
    <row r="19" spans="1:5" ht="15.75" customHeight="1" x14ac:dyDescent="0.25"/>
    <row r="20" spans="1:5" ht="51" hidden="1" customHeight="1" x14ac:dyDescent="0.25">
      <c r="A20" s="2"/>
    </row>
    <row r="21" spans="1:5" ht="51" hidden="1" customHeight="1" x14ac:dyDescent="0.55000000000000004">
      <c r="A21" s="4" t="s">
        <v>13</v>
      </c>
    </row>
    <row r="22" spans="1:5" ht="59.25" customHeight="1" x14ac:dyDescent="0.55000000000000004">
      <c r="A22" s="3"/>
    </row>
    <row r="23" spans="1:5" ht="3.75" hidden="1" customHeight="1" x14ac:dyDescent="0.25"/>
    <row r="24" spans="1:5" ht="57.75" customHeight="1" x14ac:dyDescent="0.45">
      <c r="A24" s="1"/>
    </row>
  </sheetData>
  <sheetProtection password="CCF3" sheet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MTG INC</dc:creator>
  <cp:lastModifiedBy>Cary</cp:lastModifiedBy>
  <dcterms:created xsi:type="dcterms:W3CDTF">2012-07-24T05:35:51Z</dcterms:created>
  <dcterms:modified xsi:type="dcterms:W3CDTF">2018-07-24T15:18:32Z</dcterms:modified>
</cp:coreProperties>
</file>